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P:\Geschäftsbericht 2022_2023\OGB\"/>
    </mc:Choice>
  </mc:AlternateContent>
  <xr:revisionPtr revIDLastSave="0" documentId="13_ncr:1_{513B55CB-0FD0-4291-A94B-3456608C5DEB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SNVeryHiddenParameterSheet" sheetId="2" state="veryHidden" r:id="rId1"/>
    <sheet name="Tabelle1" sheetId="1" r:id="rId2"/>
  </sheets>
  <definedNames>
    <definedName name="name_1">Tabelle1!$C:$C</definedName>
    <definedName name="name_1_en">Tabelle1!$I:$I</definedName>
    <definedName name="outarea">Tabelle1!$C$7:$G$58</definedName>
    <definedName name="outarea_en">Tabelle1!$I$7:$M$58</definedName>
    <definedName name="prog_1_PAJAP01">Tabelle1!#REF!</definedName>
    <definedName name="prog_1_PVJAP01">Tabelle1!#REF!</definedName>
    <definedName name="sn_duedate">Tabelle1!$B$3</definedName>
    <definedName name="sn_year">Tabelle1!$B$2</definedName>
    <definedName name="value_1_PAJAP01">Tabelle1!$D:$D</definedName>
    <definedName name="value_1_PAJAP01_en">Tabelle1!$J:$J</definedName>
    <definedName name="value_1_PVJAP01">Tabelle1!$G:$G</definedName>
    <definedName name="value_1_PVJAP01_en">Tabelle1!$M:$M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J7" i="1"/>
  <c r="G7" i="1"/>
  <c r="D7" i="1"/>
</calcChain>
</file>

<file path=xl/sharedStrings.xml><?xml version="1.0" encoding="utf-8"?>
<sst xmlns="http://schemas.openxmlformats.org/spreadsheetml/2006/main" count="92" uniqueCount="88">
  <si>
    <t>Jahr</t>
  </si>
  <si>
    <t>Stichtag</t>
  </si>
  <si>
    <t>30.9.</t>
  </si>
  <si>
    <t>in Tsd. €</t>
  </si>
  <si>
    <t>€'000</t>
  </si>
  <si>
    <t>AKTIVA</t>
  </si>
  <si>
    <t>ASSETS</t>
  </si>
  <si>
    <t>Langfristige Vermögenswerte</t>
  </si>
  <si>
    <t>Non-current assets</t>
  </si>
  <si>
    <t>Immaterielle Vermögenswerte</t>
  </si>
  <si>
    <t>Intangible assets</t>
  </si>
  <si>
    <t>Sachanlagen</t>
  </si>
  <si>
    <t>Property, plant and equipment</t>
  </si>
  <si>
    <t>Finanzanlagen</t>
  </si>
  <si>
    <t>Financial assets</t>
  </si>
  <si>
    <t>Kredite und Forderungen</t>
  </si>
  <si>
    <t>Langfristige Wertpapiere</t>
  </si>
  <si>
    <t>Long-term securities</t>
  </si>
  <si>
    <t>Sonstige langfristige Vermögenswerte</t>
  </si>
  <si>
    <t>Other non-current assets</t>
  </si>
  <si>
    <t>Aktive latente Steuern</t>
  </si>
  <si>
    <t>Deferred tax assets</t>
  </si>
  <si>
    <t>Summe langfristige Vermögenswerte</t>
  </si>
  <si>
    <t>Total non-current assets</t>
  </si>
  <si>
    <t>Kurzfristige Vermögenswerte</t>
  </si>
  <si>
    <t>Current assets</t>
  </si>
  <si>
    <t>Forderungen</t>
  </si>
  <si>
    <t>Receivables</t>
  </si>
  <si>
    <t>Kurzfristige Wertpapiere</t>
  </si>
  <si>
    <t>Short-term securities</t>
  </si>
  <si>
    <t>Sonstige Finanzinstrumente</t>
  </si>
  <si>
    <t>Other financial instruments</t>
  </si>
  <si>
    <t>Ertragsteuerforderungen</t>
  </si>
  <si>
    <t>Income tax assets</t>
  </si>
  <si>
    <t>Flüssige Mittel</t>
  </si>
  <si>
    <t>Cash and cash equivalents</t>
  </si>
  <si>
    <t>Sonstige kurzfristige Vermögenswerte</t>
  </si>
  <si>
    <t>Other current assets</t>
  </si>
  <si>
    <t>Summe kurzfristige Vermögenswerte</t>
  </si>
  <si>
    <t>Total current assets</t>
  </si>
  <si>
    <t>Summe Aktiva</t>
  </si>
  <si>
    <t>Total assets</t>
  </si>
  <si>
    <t>PASSIVA</t>
  </si>
  <si>
    <t>EQUITY AND LIABILITIES</t>
  </si>
  <si>
    <t>Eigenkapital</t>
  </si>
  <si>
    <t>Equity</t>
  </si>
  <si>
    <t>Gezeichnetes Kapital</t>
  </si>
  <si>
    <t>Subscribed capital</t>
  </si>
  <si>
    <t>Kapitalrücklage</t>
  </si>
  <si>
    <t>Capital reserve</t>
  </si>
  <si>
    <t>Gewinnrücklagen und übrige Rücklagen</t>
  </si>
  <si>
    <t>Retained earnings and other reserves</t>
  </si>
  <si>
    <t>Konzernbilanzgewinn</t>
  </si>
  <si>
    <t>Consolidated retained profit</t>
  </si>
  <si>
    <t>Summe Eigenkapital</t>
  </si>
  <si>
    <t>Total equity</t>
  </si>
  <si>
    <t>Fremdkapital</t>
  </si>
  <si>
    <t>Liabilities</t>
  </si>
  <si>
    <t>Langfristiges Fremdkapital</t>
  </si>
  <si>
    <t>Non-current liabilities</t>
  </si>
  <si>
    <t>Kreditverbindlichkeiten</t>
  </si>
  <si>
    <t>Verbindlichkeiten aus Anteilen anderer Gesellschafter</t>
  </si>
  <si>
    <t>Liabilities under interests held by other shareholders</t>
  </si>
  <si>
    <t>Rückstellungen für Pensionsverpflichtungen</t>
  </si>
  <si>
    <t>Provisions for pensions obligations</t>
  </si>
  <si>
    <t>Sonstige langfristige Rückstellungen</t>
  </si>
  <si>
    <t>Other non-current provisions</t>
  </si>
  <si>
    <r>
      <t>Leasingverbindlichkeiten</t>
    </r>
    <r>
      <rPr>
        <vertAlign val="superscript"/>
        <sz val="7"/>
        <color theme="1"/>
        <rFont val="Frutiger LT Std 45 Light"/>
        <family val="2"/>
      </rPr>
      <t>1</t>
    </r>
  </si>
  <si>
    <t>Lease liabilities</t>
  </si>
  <si>
    <t>Passive latente Steuern</t>
  </si>
  <si>
    <t>Summe langfristiges Fremdkapital</t>
  </si>
  <si>
    <t>Total non-current liabilities</t>
  </si>
  <si>
    <t>Kurzfristiges Fremdkapital</t>
  </si>
  <si>
    <t>Current liabilities</t>
  </si>
  <si>
    <t>Sonstige kurzfristige Rückstellungen</t>
  </si>
  <si>
    <t>Other current provisions</t>
  </si>
  <si>
    <t>Credit liabilities</t>
  </si>
  <si>
    <t>Verbindlichkeiten aus Ertragsteuern</t>
  </si>
  <si>
    <t>Income tax liabilities</t>
  </si>
  <si>
    <t>Leasingverbindlichkeiten</t>
  </si>
  <si>
    <t>Sonstige kurzfristige Verbindlichkeiten</t>
  </si>
  <si>
    <t>Other current liabilities</t>
  </si>
  <si>
    <t>Summe kurzfristiges Fremdkapital</t>
  </si>
  <si>
    <t>Total current liabilities</t>
  </si>
  <si>
    <t>Summe Fremdkapital</t>
  </si>
  <si>
    <t>Total liabilities</t>
  </si>
  <si>
    <t>Summe Passiva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</si>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</sst>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b/>
      <sz val="7"/>
      <color rgb="FF808080"/>
      <name val="Frutiger LT Std 45 Light"/>
      <family val="2"/>
    </font>
    <font>
      <sz val="7"/>
      <color theme="1"/>
      <name val="Frutiger LT Std 45 Light"/>
      <family val="2"/>
    </font>
    <font>
      <b/>
      <sz val="7"/>
      <color theme="1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  <font>
      <sz val="7"/>
      <color theme="1"/>
      <name val="Frutiger LT 65 Bold"/>
      <family val="2"/>
    </font>
    <font>
      <sz val="7"/>
      <color rgb="FF808080"/>
      <name val="Frutiger LT 65 Bold"/>
      <family val="2"/>
    </font>
    <font>
      <vertAlign val="superscript"/>
      <sz val="7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 style="thin">
        <color indexed="64"/>
      </bottom>
      <diagonal/>
    </border>
    <border>
      <left/>
      <right/>
      <top/>
      <bottom style="thin">
        <color rgb="FF916851"/>
      </bottom>
      <diagonal/>
    </border>
    <border>
      <left/>
      <right style="thick">
        <color rgb="FF96A7D4"/>
      </right>
      <top/>
      <bottom style="thin">
        <color rgb="FF916851"/>
      </bottom>
      <diagonal/>
    </border>
    <border>
      <left/>
      <right/>
      <top/>
      <bottom style="medium">
        <color theme="6"/>
      </bottom>
      <diagonal/>
    </border>
    <border>
      <left/>
      <right style="thick">
        <color rgb="FF96A7D4"/>
      </right>
      <top/>
      <bottom style="medium">
        <color theme="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96A7D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 style="medium">
        <color indexed="64"/>
      </bottom>
      <diagonal/>
    </border>
    <border>
      <left/>
      <right style="thick">
        <color rgb="FF96A7D4"/>
      </right>
      <top style="medium">
        <color indexed="64"/>
      </top>
      <bottom style="thin">
        <color indexed="64"/>
      </bottom>
      <diagonal/>
    </border>
    <border>
      <left/>
      <right style="thick">
        <color rgb="FF96A7D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/>
      </top>
      <bottom style="thin">
        <color indexed="64"/>
      </bottom>
      <diagonal/>
    </border>
    <border>
      <left/>
      <right style="thick">
        <color rgb="FF96A7D4"/>
      </right>
      <top style="medium">
        <color theme="6"/>
      </top>
      <bottom style="thin">
        <color indexed="64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rgb="FF96A7D4"/>
      </right>
      <top/>
      <bottom style="thick">
        <color theme="6"/>
      </bottom>
      <diagonal/>
    </border>
    <border>
      <left/>
      <right/>
      <top style="thin">
        <color rgb="FF916851"/>
      </top>
      <bottom style="thin">
        <color indexed="64"/>
      </bottom>
      <diagonal/>
    </border>
    <border>
      <left/>
      <right style="thick">
        <color rgb="FF96A7D4"/>
      </right>
      <top style="thin">
        <color rgb="FF916851"/>
      </top>
      <bottom style="thin">
        <color indexed="64"/>
      </bottom>
      <diagonal/>
    </border>
    <border>
      <left/>
      <right/>
      <top style="thick">
        <color theme="6"/>
      </top>
      <bottom style="thin">
        <color indexed="64"/>
      </bottom>
      <diagonal/>
    </border>
    <border>
      <left/>
      <right style="thick">
        <color rgb="FF96A7D4"/>
      </right>
      <top style="thick">
        <color theme="6"/>
      </top>
      <bottom style="thin">
        <color auto="1"/>
      </bottom>
      <diagonal/>
    </border>
    <border>
      <left/>
      <right/>
      <top style="medium">
        <color indexed="64"/>
      </top>
      <bottom style="medium">
        <color theme="6"/>
      </bottom>
      <diagonal/>
    </border>
    <border>
      <left/>
      <right style="thick">
        <color rgb="FF96A7D4"/>
      </right>
      <top style="medium">
        <color indexed="64"/>
      </top>
      <bottom style="medium">
        <color theme="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96A7D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4">
    <xf numFmtId="0" fontId="0" fillId="0" borderId="0" xfId="0"/>
    <xf numFmtId="3" fontId="0" fillId="0" borderId="0" xfId="0" applyNumberForma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1" fillId="0" borderId="2" xfId="0" applyFont="1" applyBorder="1" applyProtection="1">
      <protection locked="0"/>
    </xf>
    <xf numFmtId="16" fontId="1" fillId="0" borderId="2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3" fillId="2" borderId="9" xfId="0" applyFont="1" applyFill="1" applyBorder="1" applyAlignment="1" applyProtection="1">
      <alignment horizontal="right" wrapText="1"/>
      <protection locked="0"/>
    </xf>
    <xf numFmtId="0" fontId="3" fillId="2" borderId="10" xfId="0" applyFont="1" applyFill="1" applyBorder="1" applyAlignment="1" applyProtection="1">
      <alignment horizontal="right" wrapText="1" indent="1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 indent="1"/>
      <protection locked="0"/>
    </xf>
    <xf numFmtId="3" fontId="6" fillId="0" borderId="12" xfId="0" applyNumberFormat="1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3" fontId="6" fillId="0" borderId="0" xfId="0" applyNumberFormat="1" applyFont="1" applyProtection="1"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horizontal="right" indent="1"/>
      <protection locked="0"/>
    </xf>
    <xf numFmtId="3" fontId="6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3" fontId="2" fillId="0" borderId="0" xfId="0" applyNumberFormat="1" applyFont="1" applyProtection="1"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 indent="1"/>
      <protection locked="0"/>
    </xf>
    <xf numFmtId="3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 indent="1"/>
      <protection locked="0"/>
    </xf>
    <xf numFmtId="164" fontId="2" fillId="0" borderId="0" xfId="0" applyNumberFormat="1" applyFont="1" applyProtection="1">
      <protection locked="0"/>
    </xf>
    <xf numFmtId="164" fontId="2" fillId="0" borderId="2" xfId="0" applyNumberFormat="1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right" indent="1"/>
      <protection locked="0"/>
    </xf>
    <xf numFmtId="164" fontId="2" fillId="0" borderId="15" xfId="0" applyNumberFormat="1" applyFont="1" applyBorder="1" applyAlignment="1" applyProtection="1">
      <alignment horizontal="right" indent="1"/>
      <protection locked="0"/>
    </xf>
    <xf numFmtId="0" fontId="5" fillId="0" borderId="2" xfId="0" applyFont="1" applyBorder="1" applyAlignment="1" applyProtection="1">
      <alignment wrapText="1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 indent="1"/>
      <protection locked="0"/>
    </xf>
    <xf numFmtId="3" fontId="2" fillId="0" borderId="11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 indent="1"/>
      <protection locked="0"/>
    </xf>
    <xf numFmtId="164" fontId="2" fillId="0" borderId="11" xfId="0" applyNumberFormat="1" applyFont="1" applyBorder="1" applyProtection="1"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7" xfId="0" applyNumberFormat="1" applyFont="1" applyBorder="1" applyAlignment="1" applyProtection="1">
      <alignment horizontal="right" indent="1"/>
      <protection locked="0"/>
    </xf>
    <xf numFmtId="3" fontId="6" fillId="0" borderId="6" xfId="0" applyNumberFormat="1" applyFont="1" applyBorder="1" applyProtection="1"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right" indent="1"/>
      <protection locked="0"/>
    </xf>
    <xf numFmtId="164" fontId="6" fillId="0" borderId="0" xfId="0" applyNumberFormat="1" applyFont="1" applyProtection="1">
      <protection locked="0"/>
    </xf>
    <xf numFmtId="164" fontId="6" fillId="0" borderId="6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2" fillId="0" borderId="17" xfId="0" applyNumberFormat="1" applyFont="1" applyBorder="1" applyAlignment="1" applyProtection="1">
      <alignment horizontal="right" indent="1"/>
      <protection locked="0"/>
    </xf>
    <xf numFmtId="3" fontId="2" fillId="0" borderId="16" xfId="0" applyNumberFormat="1" applyFont="1" applyBorder="1" applyProtection="1"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 indent="1"/>
      <protection locked="0"/>
    </xf>
    <xf numFmtId="164" fontId="2" fillId="0" borderId="16" xfId="0" applyNumberFormat="1" applyFont="1" applyBorder="1" applyProtection="1">
      <protection locked="0"/>
    </xf>
    <xf numFmtId="3" fontId="6" fillId="0" borderId="15" xfId="0" applyNumberFormat="1" applyFont="1" applyBorder="1" applyAlignment="1" applyProtection="1">
      <alignment horizontal="right" indent="1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164" fontId="6" fillId="0" borderId="15" xfId="0" applyNumberFormat="1" applyFont="1" applyBorder="1" applyAlignment="1" applyProtection="1">
      <alignment horizontal="right" indent="1"/>
      <protection locked="0"/>
    </xf>
    <xf numFmtId="164" fontId="6" fillId="0" borderId="2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 indent="1"/>
      <protection locked="0"/>
    </xf>
    <xf numFmtId="3" fontId="6" fillId="0" borderId="18" xfId="0" applyNumberFormat="1" applyFont="1" applyBorder="1" applyProtection="1">
      <protection locked="0"/>
    </xf>
    <xf numFmtId="164" fontId="6" fillId="0" borderId="18" xfId="0" applyNumberFormat="1" applyFont="1" applyBorder="1" applyAlignment="1" applyProtection="1">
      <alignment horizontal="right"/>
      <protection locked="0"/>
    </xf>
    <xf numFmtId="164" fontId="6" fillId="0" borderId="19" xfId="0" applyNumberFormat="1" applyFont="1" applyBorder="1" applyAlignment="1" applyProtection="1">
      <alignment horizontal="right" indent="1"/>
      <protection locked="0"/>
    </xf>
    <xf numFmtId="164" fontId="6" fillId="0" borderId="18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22" xfId="0" applyNumberFormat="1" applyFont="1" applyBorder="1" applyAlignment="1" applyProtection="1">
      <alignment horizontal="right"/>
      <protection locked="0"/>
    </xf>
    <xf numFmtId="3" fontId="3" fillId="0" borderId="23" xfId="0" applyNumberFormat="1" applyFont="1" applyBorder="1" applyAlignment="1" applyProtection="1">
      <alignment horizontal="right" indent="1"/>
      <protection locked="0"/>
    </xf>
    <xf numFmtId="3" fontId="3" fillId="0" borderId="22" xfId="0" applyNumberFormat="1" applyFont="1" applyBorder="1" applyProtection="1">
      <protection locked="0"/>
    </xf>
    <xf numFmtId="164" fontId="3" fillId="0" borderId="2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 indent="1"/>
      <protection locked="0"/>
    </xf>
    <xf numFmtId="164" fontId="3" fillId="0" borderId="0" xfId="0" applyNumberFormat="1" applyFont="1" applyProtection="1">
      <protection locked="0"/>
    </xf>
    <xf numFmtId="164" fontId="3" fillId="0" borderId="22" xfId="0" applyNumberFormat="1" applyFont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horizontal="right" inden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 applyProtection="1">
      <alignment horizontal="right" indent="1"/>
      <protection locked="0"/>
    </xf>
    <xf numFmtId="3" fontId="2" fillId="0" borderId="26" xfId="0" applyNumberFormat="1" applyFont="1" applyBorder="1" applyProtection="1"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 indent="1"/>
      <protection locked="0"/>
    </xf>
    <xf numFmtId="164" fontId="2" fillId="0" borderId="26" xfId="0" applyNumberFormat="1" applyFont="1" applyBorder="1" applyProtection="1">
      <protection locked="0"/>
    </xf>
    <xf numFmtId="3" fontId="6" fillId="0" borderId="24" xfId="0" applyNumberFormat="1" applyFont="1" applyBorder="1" applyAlignment="1" applyProtection="1">
      <alignment horizontal="right"/>
      <protection locked="0"/>
    </xf>
    <xf numFmtId="3" fontId="6" fillId="0" borderId="25" xfId="0" applyNumberFormat="1" applyFont="1" applyBorder="1" applyAlignment="1" applyProtection="1">
      <alignment horizontal="right" indent="1"/>
      <protection locked="0"/>
    </xf>
    <xf numFmtId="3" fontId="6" fillId="0" borderId="24" xfId="0" applyNumberFormat="1" applyFont="1" applyBorder="1" applyProtection="1">
      <protection locked="0"/>
    </xf>
    <xf numFmtId="164" fontId="6" fillId="0" borderId="24" xfId="0" applyNumberFormat="1" applyFont="1" applyBorder="1" applyAlignment="1" applyProtection="1">
      <alignment horizontal="right"/>
      <protection locked="0"/>
    </xf>
    <xf numFmtId="164" fontId="6" fillId="0" borderId="25" xfId="0" applyNumberFormat="1" applyFont="1" applyBorder="1" applyAlignment="1" applyProtection="1">
      <alignment horizontal="right" indent="1"/>
      <protection locked="0"/>
    </xf>
    <xf numFmtId="164" fontId="6" fillId="0" borderId="24" xfId="0" applyNumberFormat="1" applyFont="1" applyBorder="1" applyProtection="1">
      <protection locked="0"/>
    </xf>
    <xf numFmtId="3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 indent="1"/>
      <protection locked="0"/>
    </xf>
    <xf numFmtId="3" fontId="6" fillId="0" borderId="16" xfId="0" applyNumberFormat="1" applyFont="1" applyBorder="1" applyProtection="1">
      <protection locked="0"/>
    </xf>
    <xf numFmtId="164" fontId="6" fillId="0" borderId="16" xfId="0" applyNumberFormat="1" applyFont="1" applyBorder="1" applyAlignment="1" applyProtection="1">
      <alignment horizontal="right"/>
      <protection locked="0"/>
    </xf>
    <xf numFmtId="164" fontId="6" fillId="0" borderId="17" xfId="0" applyNumberFormat="1" applyFont="1" applyBorder="1" applyAlignment="1" applyProtection="1">
      <alignment horizontal="right" indent="1"/>
      <protection locked="0"/>
    </xf>
    <xf numFmtId="164" fontId="6" fillId="0" borderId="16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3" fontId="6" fillId="0" borderId="4" xfId="0" applyNumberFormat="1" applyFont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 indent="1"/>
      <protection locked="0"/>
    </xf>
    <xf numFmtId="3" fontId="6" fillId="0" borderId="4" xfId="0" applyNumberFormat="1" applyFont="1" applyBorder="1" applyProtection="1"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5" xfId="0" applyNumberFormat="1" applyFont="1" applyBorder="1" applyAlignment="1" applyProtection="1">
      <alignment horizontal="right" indent="1"/>
      <protection locked="0"/>
    </xf>
    <xf numFmtId="164" fontId="6" fillId="0" borderId="4" xfId="0" applyNumberFormat="1" applyFont="1" applyBorder="1" applyProtection="1"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21" xfId="0" applyNumberFormat="1" applyFont="1" applyBorder="1" applyAlignment="1" applyProtection="1">
      <alignment horizontal="right" indent="1"/>
      <protection locked="0"/>
    </xf>
    <xf numFmtId="3" fontId="6" fillId="0" borderId="20" xfId="0" applyNumberFormat="1" applyFont="1" applyBorder="1" applyProtection="1"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164" fontId="6" fillId="0" borderId="21" xfId="0" applyNumberFormat="1" applyFont="1" applyBorder="1" applyAlignment="1" applyProtection="1">
      <alignment horizontal="right" indent="1"/>
      <protection locked="0"/>
    </xf>
    <xf numFmtId="164" fontId="6" fillId="0" borderId="20" xfId="0" applyNumberFormat="1" applyFont="1" applyBorder="1" applyProtection="1">
      <protection locked="0"/>
    </xf>
    <xf numFmtId="0" fontId="6" fillId="0" borderId="11" xfId="0" applyFont="1" applyBorder="1" applyAlignment="1" applyProtection="1">
      <alignment wrapText="1"/>
      <protection locked="0"/>
    </xf>
  </cellXfs>
  <cellStyles count="3">
    <cellStyle name="Standard" xfId="0" builtinId="0"/>
    <cellStyle name="Standard 10" xfId="1" xr:uid="{00000000-0005-0000-0000-000001000000}"/>
    <cellStyle name="Standard 25" xfId="2" xr:uid="{00000000-0005-0000-0000-000002000000}"/>
  </cellStyles>
  <dxfs count="0"/>
  <tableStyles count="0" defaultTableStyle="TableStyleMedium2" defaultPivotStyle="PivotStyleLight16"/>
  <colors>
    <mruColors>
      <color rgb="FF96A7D4"/>
      <color rgb="FFECECED"/>
      <color rgb="FFDCDDDE"/>
      <color rgb="FF808080"/>
      <color rgb="FF916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DBAG-Bearbeitet">
      <a:dk1>
        <a:sysClr val="windowText" lastClr="000000"/>
      </a:dk1>
      <a:lt1>
        <a:sysClr val="window" lastClr="FFFFFF"/>
      </a:lt1>
      <a:dk2>
        <a:srgbClr val="004C98"/>
      </a:dk2>
      <a:lt2>
        <a:srgbClr val="A1968A"/>
      </a:lt2>
      <a:accent1>
        <a:srgbClr val="004C98"/>
      </a:accent1>
      <a:accent2>
        <a:srgbClr val="949599"/>
      </a:accent2>
      <a:accent3>
        <a:srgbClr val="A76F37"/>
      </a:accent3>
      <a:accent4>
        <a:srgbClr val="ACC0E2"/>
      </a:accent4>
      <a:accent5>
        <a:srgbClr val="000000"/>
      </a:accent5>
      <a:accent6>
        <a:srgbClr val="DCAA2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/>
  </sheetViews>
  <sheetFormatPr baseColWidth="10" defaultRowHeight="14.4" x14ac:dyDescent="0.3"/>
  <sheetData>
    <row r="1" spans="1:2" x14ac:dyDescent="0.3">
      <c r="A1" s="1"/>
      <c r="B1" s="1"/>
    </row>
    <row r="2" spans="1:2" x14ac:dyDescent="0.3">
      <c r="A2" s="1"/>
      <c r="B2" s="1"/>
    </row>
    <row r="3" spans="1:2" x14ac:dyDescent="0.3">
      <c r="A3" s="1"/>
      <c r="B3" s="1"/>
    </row>
    <row r="4" spans="1:2" x14ac:dyDescent="0.3">
      <c r="A4" s="1"/>
      <c r="B4" s="1"/>
    </row>
    <row r="5" spans="1:2" x14ac:dyDescent="0.3">
      <c r="A5" s="1"/>
      <c r="B5" s="1"/>
    </row>
    <row r="6" spans="1:2" x14ac:dyDescent="0.3">
      <c r="A6" s="1"/>
      <c r="B6" s="1"/>
    </row>
    <row r="7" spans="1:2" x14ac:dyDescent="0.3">
      <c r="A7" s="1"/>
      <c r="B7" s="1"/>
    </row>
    <row r="8" spans="1:2" x14ac:dyDescent="0.3">
      <c r="A8" s="1"/>
      <c r="B8" s="1"/>
    </row>
    <row r="9" spans="1:2" x14ac:dyDescent="0.3">
      <c r="A9" s="1"/>
      <c r="B9" s="1"/>
    </row>
    <row r="10" spans="1:2" x14ac:dyDescent="0.3">
      <c r="A10" s="1"/>
      <c r="B10" s="1"/>
    </row>
    <row r="11" spans="1:2" x14ac:dyDescent="0.3">
      <c r="A11" s="1"/>
      <c r="B11" s="1"/>
    </row>
    <row r="12" spans="1:2" x14ac:dyDescent="0.3">
      <c r="A12" s="1"/>
      <c r="B12" s="1"/>
    </row>
    <row r="13" spans="1:2" x14ac:dyDescent="0.3">
      <c r="A13" s="1"/>
      <c r="B13" s="1"/>
    </row>
    <row r="14" spans="1:2" x14ac:dyDescent="0.3">
      <c r="A14" s="1"/>
      <c r="B14" s="1"/>
    </row>
    <row r="15" spans="1:2" x14ac:dyDescent="0.3">
      <c r="A15" s="1"/>
      <c r="B15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showGridLines="0" tabSelected="1" topLeftCell="C6" zoomScale="130" zoomScaleNormal="130" workbookViewId="0">
      <selection activeCell="C67" sqref="C67"/>
    </sheetView>
  </sheetViews>
  <sheetFormatPr baseColWidth="10" defaultColWidth="10.6640625" defaultRowHeight="9.6" outlineLevelRow="1" outlineLevelCol="1" x14ac:dyDescent="0.2"/>
  <cols>
    <col min="1" max="2" width="10.6640625" style="3" customWidth="1" outlineLevel="1"/>
    <col min="3" max="3" width="42.109375" style="3" customWidth="1"/>
    <col min="4" max="4" width="10.6640625" style="4" customWidth="1"/>
    <col min="5" max="5" width="1.109375" style="5" customWidth="1"/>
    <col min="6" max="6" width="1.109375" style="3" customWidth="1"/>
    <col min="7" max="8" width="10.6640625" style="3" customWidth="1"/>
    <col min="9" max="9" width="42.109375" style="3" customWidth="1"/>
    <col min="10" max="10" width="10.6640625" style="4" customWidth="1"/>
    <col min="11" max="11" width="1.109375" style="5" customWidth="1"/>
    <col min="12" max="12" width="1.109375" style="3" customWidth="1"/>
    <col min="13" max="72" width="10.6640625" style="3" customWidth="1"/>
    <col min="73" max="16384" width="10.6640625" style="3"/>
  </cols>
  <sheetData>
    <row r="1" spans="1:13" hidden="1" x14ac:dyDescent="0.2">
      <c r="A1" s="2"/>
      <c r="B1" s="2"/>
    </row>
    <row r="2" spans="1:13" hidden="1" x14ac:dyDescent="0.2">
      <c r="A2" s="6" t="s">
        <v>0</v>
      </c>
      <c r="B2" s="6">
        <v>2023</v>
      </c>
    </row>
    <row r="3" spans="1:13" hidden="1" x14ac:dyDescent="0.2">
      <c r="A3" s="6" t="s">
        <v>1</v>
      </c>
      <c r="B3" s="7" t="s">
        <v>2</v>
      </c>
    </row>
    <row r="4" spans="1:13" hidden="1" x14ac:dyDescent="0.2"/>
    <row r="5" spans="1:13" hidden="1" x14ac:dyDescent="0.2"/>
    <row r="6" spans="1:13" ht="2.1" customHeight="1" x14ac:dyDescent="0.2"/>
    <row r="7" spans="1:13" x14ac:dyDescent="0.2">
      <c r="C7" s="8" t="s">
        <v>3</v>
      </c>
      <c r="D7" s="11" t="str">
        <f>IF(sn_duedate="31.12.","31.12."&amp;sn_year,IF(sn_duedate="31.3.","31.3."&amp;sn_year,IF(sn_duedate="30.6.","30.6."&amp;sn_year,IF(sn_duedate="30.9.","30.9."&amp;sn_year))))</f>
        <v>30.9.2023</v>
      </c>
      <c r="E7" s="12"/>
      <c r="F7" s="9"/>
      <c r="G7" s="10" t="str">
        <f>IF(sn_duedate="31.12.","30.9."&amp;sn_year,IF(sn_duedate="31.3.","30.9."&amp;sn_year-1,IF(sn_duedate="30.6.","30.9."&amp;sn_year-1,IF(sn_duedate="30.9.","30.9."&amp;sn_year-1))))</f>
        <v>30.9.2022</v>
      </c>
      <c r="I7" s="8" t="s">
        <v>4</v>
      </c>
      <c r="J7" s="11" t="str">
        <f>IF(sn_duedate="31.12.","31.12."&amp;sn_year,IF(sn_duedate="31.3.","31.3."&amp;sn_year,IF(sn_duedate="30.6.","30.6."&amp;sn_year,IF(sn_duedate="30.9.","30 Sep "&amp;sn_year))))</f>
        <v>30 Sep 2023</v>
      </c>
      <c r="K7" s="12"/>
      <c r="L7" s="9"/>
      <c r="M7" s="10" t="str">
        <f>IF(sn_duedate="31.12.","30.9."&amp;sn_year,IF(sn_duedate="31.3.","30.9."&amp;sn_year-1,IF(sn_duedate="30.6.","30.9."&amp;sn_year-1,IF(sn_duedate="30.9.","30 Sep "&amp;sn_year-1))))</f>
        <v>30 Sep 2022</v>
      </c>
    </row>
    <row r="8" spans="1:13" s="13" customFormat="1" ht="13.5" customHeight="1" x14ac:dyDescent="0.2">
      <c r="C8" s="14" t="s">
        <v>5</v>
      </c>
      <c r="D8" s="15"/>
      <c r="E8" s="16"/>
      <c r="G8" s="17"/>
      <c r="I8" s="14" t="s">
        <v>6</v>
      </c>
      <c r="J8" s="15"/>
      <c r="K8" s="16"/>
      <c r="M8" s="17"/>
    </row>
    <row r="9" spans="1:13" s="13" customFormat="1" x14ac:dyDescent="0.2">
      <c r="C9" s="18" t="s">
        <v>7</v>
      </c>
      <c r="D9" s="20"/>
      <c r="E9" s="21"/>
      <c r="F9" s="19"/>
      <c r="G9" s="22"/>
      <c r="I9" s="18" t="s">
        <v>8</v>
      </c>
      <c r="J9" s="20"/>
      <c r="K9" s="21"/>
      <c r="L9" s="19"/>
      <c r="M9" s="22"/>
    </row>
    <row r="10" spans="1:13" x14ac:dyDescent="0.2">
      <c r="C10" s="23" t="s">
        <v>9</v>
      </c>
      <c r="D10" s="25">
        <v>158</v>
      </c>
      <c r="E10" s="26"/>
      <c r="F10" s="24"/>
      <c r="G10" s="27">
        <v>155</v>
      </c>
      <c r="I10" s="23" t="s">
        <v>10</v>
      </c>
      <c r="J10" s="28">
        <v>158</v>
      </c>
      <c r="K10" s="29"/>
      <c r="L10" s="30"/>
      <c r="M10" s="31">
        <v>155</v>
      </c>
    </row>
    <row r="11" spans="1:13" x14ac:dyDescent="0.2">
      <c r="C11" s="23" t="s">
        <v>11</v>
      </c>
      <c r="D11" s="25">
        <v>13769</v>
      </c>
      <c r="E11" s="32"/>
      <c r="F11" s="24"/>
      <c r="G11" s="27">
        <v>2310</v>
      </c>
      <c r="I11" s="23" t="s">
        <v>12</v>
      </c>
      <c r="J11" s="28">
        <v>13769</v>
      </c>
      <c r="K11" s="33"/>
      <c r="L11" s="30"/>
      <c r="M11" s="31">
        <v>2310</v>
      </c>
    </row>
    <row r="12" spans="1:13" x14ac:dyDescent="0.2">
      <c r="C12" s="23" t="s">
        <v>13</v>
      </c>
      <c r="D12" s="25">
        <v>635404</v>
      </c>
      <c r="E12" s="32"/>
      <c r="F12" s="24"/>
      <c r="G12" s="27">
        <v>553323</v>
      </c>
      <c r="I12" s="23" t="s">
        <v>14</v>
      </c>
      <c r="J12" s="28">
        <v>635404</v>
      </c>
      <c r="K12" s="33"/>
      <c r="L12" s="30"/>
      <c r="M12" s="31">
        <v>553323</v>
      </c>
    </row>
    <row r="13" spans="1:13" hidden="1" outlineLevel="1" x14ac:dyDescent="0.2">
      <c r="C13" s="23" t="s">
        <v>15</v>
      </c>
      <c r="D13" s="25">
        <v>0</v>
      </c>
      <c r="E13" s="32"/>
      <c r="F13" s="24"/>
      <c r="G13" s="27">
        <v>0</v>
      </c>
      <c r="I13" s="23"/>
      <c r="J13" s="28">
        <v>0</v>
      </c>
      <c r="K13" s="33"/>
      <c r="L13" s="30"/>
      <c r="M13" s="31">
        <v>0</v>
      </c>
    </row>
    <row r="14" spans="1:13" hidden="1" x14ac:dyDescent="0.2">
      <c r="C14" s="23" t="s">
        <v>16</v>
      </c>
      <c r="D14" s="25">
        <v>0</v>
      </c>
      <c r="E14" s="32"/>
      <c r="F14" s="24"/>
      <c r="G14" s="27">
        <v>0</v>
      </c>
      <c r="I14" s="23" t="s">
        <v>17</v>
      </c>
      <c r="J14" s="28">
        <v>0</v>
      </c>
      <c r="K14" s="33"/>
      <c r="L14" s="30"/>
      <c r="M14" s="31">
        <v>0</v>
      </c>
    </row>
    <row r="15" spans="1:13" x14ac:dyDescent="0.2">
      <c r="C15" s="23" t="s">
        <v>18</v>
      </c>
      <c r="D15" s="25">
        <v>852</v>
      </c>
      <c r="E15" s="32"/>
      <c r="F15" s="24"/>
      <c r="G15" s="27">
        <v>852</v>
      </c>
      <c r="I15" s="23" t="s">
        <v>19</v>
      </c>
      <c r="J15" s="28">
        <v>852</v>
      </c>
      <c r="K15" s="33"/>
      <c r="L15" s="30"/>
      <c r="M15" s="31">
        <v>852</v>
      </c>
    </row>
    <row r="16" spans="1:13" x14ac:dyDescent="0.2">
      <c r="C16" s="34" t="s">
        <v>20</v>
      </c>
      <c r="D16" s="35">
        <v>1790</v>
      </c>
      <c r="E16" s="36"/>
      <c r="F16" s="24"/>
      <c r="G16" s="37">
        <v>3190</v>
      </c>
      <c r="I16" s="34" t="s">
        <v>21</v>
      </c>
      <c r="J16" s="38">
        <v>1790</v>
      </c>
      <c r="K16" s="39"/>
      <c r="L16" s="30"/>
      <c r="M16" s="40">
        <v>3190</v>
      </c>
    </row>
    <row r="17" spans="3:13" s="13" customFormat="1" x14ac:dyDescent="0.2">
      <c r="C17" s="18" t="s">
        <v>22</v>
      </c>
      <c r="D17" s="41">
        <v>651973</v>
      </c>
      <c r="E17" s="42"/>
      <c r="F17" s="19"/>
      <c r="G17" s="43">
        <v>559831</v>
      </c>
      <c r="I17" s="18" t="s">
        <v>23</v>
      </c>
      <c r="J17" s="44">
        <v>651973</v>
      </c>
      <c r="K17" s="45"/>
      <c r="L17" s="46"/>
      <c r="M17" s="47">
        <v>559831</v>
      </c>
    </row>
    <row r="18" spans="3:13" s="49" customFormat="1" x14ac:dyDescent="0.2">
      <c r="C18" s="48"/>
      <c r="D18" s="50"/>
      <c r="E18" s="51"/>
      <c r="F18" s="24"/>
      <c r="G18" s="52"/>
      <c r="I18" s="48"/>
      <c r="J18" s="53"/>
      <c r="K18" s="54"/>
      <c r="L18" s="30"/>
      <c r="M18" s="55"/>
    </row>
    <row r="19" spans="3:13" s="13" customFormat="1" x14ac:dyDescent="0.2">
      <c r="C19" s="18" t="s">
        <v>24</v>
      </c>
      <c r="D19" s="20"/>
      <c r="E19" s="56"/>
      <c r="F19" s="19"/>
      <c r="G19" s="22"/>
      <c r="I19" s="18" t="s">
        <v>25</v>
      </c>
      <c r="J19" s="57"/>
      <c r="K19" s="58"/>
      <c r="L19" s="46"/>
      <c r="M19" s="59"/>
    </row>
    <row r="20" spans="3:13" x14ac:dyDescent="0.2">
      <c r="C20" s="23" t="s">
        <v>26</v>
      </c>
      <c r="D20" s="60">
        <v>15444</v>
      </c>
      <c r="E20" s="32"/>
      <c r="F20" s="24"/>
      <c r="G20" s="27">
        <v>21475</v>
      </c>
      <c r="I20" s="23" t="s">
        <v>27</v>
      </c>
      <c r="J20" s="61">
        <v>15444</v>
      </c>
      <c r="K20" s="33"/>
      <c r="L20" s="30"/>
      <c r="M20" s="31">
        <v>21475</v>
      </c>
    </row>
    <row r="21" spans="3:13" hidden="1" outlineLevel="1" x14ac:dyDescent="0.2">
      <c r="C21" s="23" t="s">
        <v>28</v>
      </c>
      <c r="D21" s="60">
        <v>0</v>
      </c>
      <c r="E21" s="32"/>
      <c r="F21" s="24"/>
      <c r="G21" s="27">
        <v>0</v>
      </c>
      <c r="I21" s="23" t="s">
        <v>29</v>
      </c>
      <c r="J21" s="61">
        <v>0</v>
      </c>
      <c r="K21" s="33"/>
      <c r="L21" s="30"/>
      <c r="M21" s="31">
        <v>0</v>
      </c>
    </row>
    <row r="22" spans="3:13" collapsed="1" x14ac:dyDescent="0.2">
      <c r="C22" s="23" t="s">
        <v>30</v>
      </c>
      <c r="D22" s="60">
        <v>17990</v>
      </c>
      <c r="E22" s="26"/>
      <c r="F22" s="24"/>
      <c r="G22" s="27">
        <v>42225</v>
      </c>
      <c r="I22" s="23" t="s">
        <v>31</v>
      </c>
      <c r="J22" s="61">
        <v>17990</v>
      </c>
      <c r="K22" s="29"/>
      <c r="L22" s="30"/>
      <c r="M22" s="31">
        <v>42225</v>
      </c>
    </row>
    <row r="23" spans="3:13" x14ac:dyDescent="0.2">
      <c r="C23" s="23" t="s">
        <v>32</v>
      </c>
      <c r="D23" s="60">
        <v>1141</v>
      </c>
      <c r="E23" s="26"/>
      <c r="F23" s="24"/>
      <c r="G23" s="27">
        <v>1661</v>
      </c>
      <c r="I23" s="23" t="s">
        <v>33</v>
      </c>
      <c r="J23" s="61">
        <v>1141</v>
      </c>
      <c r="K23" s="29"/>
      <c r="L23" s="30"/>
      <c r="M23" s="31">
        <v>1661</v>
      </c>
    </row>
    <row r="24" spans="3:13" x14ac:dyDescent="0.2">
      <c r="C24" s="23" t="s">
        <v>34</v>
      </c>
      <c r="D24" s="60">
        <v>20018</v>
      </c>
      <c r="E24" s="32"/>
      <c r="F24" s="24"/>
      <c r="G24" s="27">
        <v>19158</v>
      </c>
      <c r="I24" s="23" t="s">
        <v>35</v>
      </c>
      <c r="J24" s="61">
        <v>20018</v>
      </c>
      <c r="K24" s="33"/>
      <c r="L24" s="30"/>
      <c r="M24" s="31">
        <v>19158</v>
      </c>
    </row>
    <row r="25" spans="3:13" x14ac:dyDescent="0.2">
      <c r="C25" s="23" t="s">
        <v>36</v>
      </c>
      <c r="D25" s="35">
        <v>1705</v>
      </c>
      <c r="E25" s="36"/>
      <c r="F25" s="24"/>
      <c r="G25" s="37">
        <v>2056</v>
      </c>
      <c r="I25" s="23" t="s">
        <v>37</v>
      </c>
      <c r="J25" s="38">
        <v>1705</v>
      </c>
      <c r="K25" s="39"/>
      <c r="L25" s="30"/>
      <c r="M25" s="40">
        <v>2056</v>
      </c>
    </row>
    <row r="26" spans="3:13" s="13" customFormat="1" x14ac:dyDescent="0.2">
      <c r="C26" s="18" t="s">
        <v>38</v>
      </c>
      <c r="D26" s="41">
        <v>56296</v>
      </c>
      <c r="E26" s="42"/>
      <c r="F26" s="19"/>
      <c r="G26" s="43">
        <v>86576</v>
      </c>
      <c r="I26" s="18" t="s">
        <v>39</v>
      </c>
      <c r="J26" s="44">
        <v>56296</v>
      </c>
      <c r="K26" s="45"/>
      <c r="L26" s="46"/>
      <c r="M26" s="47">
        <v>86576</v>
      </c>
    </row>
    <row r="27" spans="3:13" x14ac:dyDescent="0.2">
      <c r="C27" s="23"/>
      <c r="D27" s="50"/>
      <c r="E27" s="51"/>
      <c r="F27" s="24"/>
      <c r="G27" s="52"/>
      <c r="I27" s="23"/>
      <c r="J27" s="53"/>
      <c r="K27" s="54"/>
      <c r="L27" s="30"/>
      <c r="M27" s="55"/>
    </row>
    <row r="28" spans="3:13" s="13" customFormat="1" x14ac:dyDescent="0.2">
      <c r="C28" s="18" t="s">
        <v>40</v>
      </c>
      <c r="D28" s="62">
        <v>708269</v>
      </c>
      <c r="E28" s="63"/>
      <c r="F28" s="19"/>
      <c r="G28" s="64">
        <v>646407</v>
      </c>
      <c r="I28" s="18" t="s">
        <v>41</v>
      </c>
      <c r="J28" s="65">
        <v>708269</v>
      </c>
      <c r="K28" s="66"/>
      <c r="L28" s="46"/>
      <c r="M28" s="67">
        <v>646407</v>
      </c>
    </row>
    <row r="29" spans="3:13" s="49" customFormat="1" x14ac:dyDescent="0.2">
      <c r="C29" s="48"/>
      <c r="D29" s="69"/>
      <c r="E29" s="70"/>
      <c r="F29" s="68"/>
      <c r="G29" s="71"/>
      <c r="I29" s="48"/>
      <c r="J29" s="72"/>
      <c r="K29" s="73"/>
      <c r="L29" s="74"/>
      <c r="M29" s="75"/>
    </row>
    <row r="30" spans="3:13" s="13" customFormat="1" x14ac:dyDescent="0.2">
      <c r="C30" s="76" t="s">
        <v>42</v>
      </c>
      <c r="D30" s="20"/>
      <c r="E30" s="56"/>
      <c r="F30" s="19"/>
      <c r="G30" s="22"/>
      <c r="I30" s="76" t="s">
        <v>43</v>
      </c>
      <c r="J30" s="57"/>
      <c r="K30" s="58"/>
      <c r="L30" s="46"/>
      <c r="M30" s="59"/>
    </row>
    <row r="31" spans="3:13" s="13" customFormat="1" x14ac:dyDescent="0.2">
      <c r="C31" s="18" t="s">
        <v>44</v>
      </c>
      <c r="D31" s="20"/>
      <c r="E31" s="21"/>
      <c r="F31" s="19"/>
      <c r="G31" s="22"/>
      <c r="I31" s="18" t="s">
        <v>45</v>
      </c>
      <c r="J31" s="57"/>
      <c r="K31" s="77"/>
      <c r="L31" s="46"/>
      <c r="M31" s="59"/>
    </row>
    <row r="32" spans="3:13" x14ac:dyDescent="0.2">
      <c r="C32" s="78" t="s">
        <v>46</v>
      </c>
      <c r="D32" s="25">
        <v>66725</v>
      </c>
      <c r="E32" s="26"/>
      <c r="F32" s="24"/>
      <c r="G32" s="27">
        <v>66733</v>
      </c>
      <c r="I32" s="78" t="s">
        <v>47</v>
      </c>
      <c r="J32" s="28">
        <v>66725</v>
      </c>
      <c r="K32" s="29"/>
      <c r="L32" s="30"/>
      <c r="M32" s="31">
        <v>66733</v>
      </c>
    </row>
    <row r="33" spans="3:13" x14ac:dyDescent="0.2">
      <c r="C33" s="23" t="s">
        <v>48</v>
      </c>
      <c r="D33" s="25">
        <v>260019</v>
      </c>
      <c r="E33" s="26"/>
      <c r="F33" s="24"/>
      <c r="G33" s="27">
        <v>260069</v>
      </c>
      <c r="I33" s="23" t="s">
        <v>49</v>
      </c>
      <c r="J33" s="28">
        <v>260019</v>
      </c>
      <c r="K33" s="29"/>
      <c r="L33" s="30"/>
      <c r="M33" s="31">
        <v>260069</v>
      </c>
    </row>
    <row r="34" spans="3:13" x14ac:dyDescent="0.2">
      <c r="C34" s="23" t="s">
        <v>50</v>
      </c>
      <c r="D34" s="25">
        <v>-1256</v>
      </c>
      <c r="E34" s="26"/>
      <c r="F34" s="24"/>
      <c r="G34" s="27">
        <v>-503</v>
      </c>
      <c r="I34" s="23" t="s">
        <v>51</v>
      </c>
      <c r="J34" s="28">
        <v>-1256</v>
      </c>
      <c r="K34" s="29"/>
      <c r="L34" s="30"/>
      <c r="M34" s="31">
        <v>-503</v>
      </c>
    </row>
    <row r="35" spans="3:13" x14ac:dyDescent="0.2">
      <c r="C35" s="23" t="s">
        <v>52</v>
      </c>
      <c r="D35" s="35">
        <v>343891</v>
      </c>
      <c r="E35" s="36"/>
      <c r="F35" s="24"/>
      <c r="G35" s="37">
        <v>253156</v>
      </c>
      <c r="I35" s="23" t="s">
        <v>53</v>
      </c>
      <c r="J35" s="38">
        <v>343891</v>
      </c>
      <c r="K35" s="39"/>
      <c r="L35" s="30"/>
      <c r="M35" s="40">
        <v>253156</v>
      </c>
    </row>
    <row r="36" spans="3:13" s="13" customFormat="1" x14ac:dyDescent="0.2">
      <c r="C36" s="18" t="s">
        <v>54</v>
      </c>
      <c r="D36" s="41">
        <v>669379</v>
      </c>
      <c r="E36" s="42"/>
      <c r="F36" s="19"/>
      <c r="G36" s="43">
        <v>579455</v>
      </c>
      <c r="I36" s="18" t="s">
        <v>55</v>
      </c>
      <c r="J36" s="44">
        <v>669379</v>
      </c>
      <c r="K36" s="45"/>
      <c r="L36" s="46"/>
      <c r="M36" s="47">
        <v>579455</v>
      </c>
    </row>
    <row r="37" spans="3:13" ht="9.75" customHeight="1" x14ac:dyDescent="0.2">
      <c r="C37" s="23"/>
      <c r="D37" s="50"/>
      <c r="E37" s="51"/>
      <c r="F37" s="24"/>
      <c r="G37" s="52"/>
      <c r="I37" s="23"/>
      <c r="J37" s="53"/>
      <c r="K37" s="54"/>
      <c r="L37" s="30"/>
      <c r="M37" s="55"/>
    </row>
    <row r="38" spans="3:13" s="13" customFormat="1" x14ac:dyDescent="0.2">
      <c r="C38" s="18" t="s">
        <v>56</v>
      </c>
      <c r="D38" s="20"/>
      <c r="E38" s="21"/>
      <c r="F38" s="19"/>
      <c r="G38" s="22"/>
      <c r="I38" s="18" t="s">
        <v>57</v>
      </c>
      <c r="J38" s="57"/>
      <c r="K38" s="77"/>
      <c r="L38" s="46"/>
      <c r="M38" s="59"/>
    </row>
    <row r="39" spans="3:13" s="13" customFormat="1" ht="9.75" customHeight="1" x14ac:dyDescent="0.2">
      <c r="C39" s="18" t="s">
        <v>58</v>
      </c>
      <c r="D39" s="20"/>
      <c r="E39" s="56"/>
      <c r="F39" s="19"/>
      <c r="G39" s="22"/>
      <c r="I39" s="18" t="s">
        <v>59</v>
      </c>
      <c r="J39" s="57"/>
      <c r="K39" s="58"/>
      <c r="L39" s="46"/>
      <c r="M39" s="59"/>
    </row>
    <row r="40" spans="3:13" hidden="1" x14ac:dyDescent="0.2">
      <c r="C40" s="34" t="s">
        <v>60</v>
      </c>
      <c r="D40" s="25">
        <v>0</v>
      </c>
      <c r="E40" s="26"/>
      <c r="F40" s="24"/>
      <c r="G40" s="27">
        <v>0</v>
      </c>
      <c r="I40" s="34" t="s">
        <v>60</v>
      </c>
      <c r="J40" s="28">
        <v>0</v>
      </c>
      <c r="K40" s="29"/>
      <c r="L40" s="30"/>
      <c r="M40" s="31">
        <v>0</v>
      </c>
    </row>
    <row r="41" spans="3:13" x14ac:dyDescent="0.2">
      <c r="C41" s="34" t="s">
        <v>61</v>
      </c>
      <c r="D41" s="25">
        <v>59</v>
      </c>
      <c r="E41" s="32"/>
      <c r="F41" s="24"/>
      <c r="G41" s="27">
        <v>58</v>
      </c>
      <c r="I41" s="34" t="s">
        <v>62</v>
      </c>
      <c r="J41" s="28">
        <v>59</v>
      </c>
      <c r="K41" s="33"/>
      <c r="L41" s="30"/>
      <c r="M41" s="31">
        <v>58</v>
      </c>
    </row>
    <row r="42" spans="3:13" x14ac:dyDescent="0.2">
      <c r="C42" s="34" t="s">
        <v>63</v>
      </c>
      <c r="D42" s="25">
        <v>4687</v>
      </c>
      <c r="E42" s="26"/>
      <c r="F42" s="24"/>
      <c r="G42" s="27">
        <v>4295</v>
      </c>
      <c r="I42" s="34" t="s">
        <v>64</v>
      </c>
      <c r="J42" s="28">
        <v>4687</v>
      </c>
      <c r="K42" s="29"/>
      <c r="L42" s="30"/>
      <c r="M42" s="31">
        <v>4295</v>
      </c>
    </row>
    <row r="43" spans="3:13" x14ac:dyDescent="0.2">
      <c r="C43" s="23" t="s">
        <v>65</v>
      </c>
      <c r="D43" s="25">
        <v>420</v>
      </c>
      <c r="E43" s="26"/>
      <c r="F43" s="24"/>
      <c r="G43" s="27">
        <v>546</v>
      </c>
      <c r="I43" s="23" t="s">
        <v>66</v>
      </c>
      <c r="J43" s="28">
        <v>420</v>
      </c>
      <c r="K43" s="29"/>
      <c r="L43" s="30"/>
      <c r="M43" s="31">
        <v>546</v>
      </c>
    </row>
    <row r="44" spans="3:13" ht="10.8" x14ac:dyDescent="0.2">
      <c r="C44" s="23" t="s">
        <v>67</v>
      </c>
      <c r="D44" s="79">
        <v>11647</v>
      </c>
      <c r="E44" s="80"/>
      <c r="F44" s="24"/>
      <c r="G44" s="81">
        <v>941</v>
      </c>
      <c r="I44" s="23" t="s">
        <v>68</v>
      </c>
      <c r="J44" s="82">
        <v>11647</v>
      </c>
      <c r="K44" s="83"/>
      <c r="L44" s="30"/>
      <c r="M44" s="84">
        <v>941</v>
      </c>
    </row>
    <row r="45" spans="3:13" hidden="1" x14ac:dyDescent="0.2">
      <c r="C45" s="23" t="s">
        <v>69</v>
      </c>
      <c r="D45" s="79">
        <v>0</v>
      </c>
      <c r="E45" s="80"/>
      <c r="F45" s="24"/>
      <c r="G45" s="81">
        <v>0</v>
      </c>
      <c r="I45" s="23" t="s">
        <v>69</v>
      </c>
      <c r="J45" s="82">
        <v>0</v>
      </c>
      <c r="K45" s="83"/>
      <c r="L45" s="30"/>
      <c r="M45" s="84">
        <v>0</v>
      </c>
    </row>
    <row r="46" spans="3:13" s="13" customFormat="1" x14ac:dyDescent="0.2">
      <c r="C46" s="18" t="s">
        <v>70</v>
      </c>
      <c r="D46" s="85">
        <v>16813</v>
      </c>
      <c r="E46" s="86"/>
      <c r="F46" s="19"/>
      <c r="G46" s="87">
        <v>5840</v>
      </c>
      <c r="I46" s="18" t="s">
        <v>71</v>
      </c>
      <c r="J46" s="88">
        <v>16813</v>
      </c>
      <c r="K46" s="89"/>
      <c r="L46" s="46"/>
      <c r="M46" s="90">
        <v>5840</v>
      </c>
    </row>
    <row r="47" spans="3:13" s="13" customFormat="1" x14ac:dyDescent="0.2">
      <c r="C47" s="18"/>
      <c r="D47" s="91"/>
      <c r="E47" s="92"/>
      <c r="F47" s="19"/>
      <c r="G47" s="93"/>
      <c r="I47" s="18"/>
      <c r="J47" s="94"/>
      <c r="K47" s="95"/>
      <c r="L47" s="46"/>
      <c r="M47" s="96"/>
    </row>
    <row r="48" spans="3:13" s="13" customFormat="1" x14ac:dyDescent="0.2">
      <c r="C48" s="18" t="s">
        <v>72</v>
      </c>
      <c r="D48" s="20"/>
      <c r="E48" s="56"/>
      <c r="F48" s="19"/>
      <c r="G48" s="97"/>
      <c r="I48" s="18" t="s">
        <v>73</v>
      </c>
      <c r="J48" s="57"/>
      <c r="K48" s="58"/>
      <c r="L48" s="46"/>
      <c r="M48" s="98"/>
    </row>
    <row r="49" spans="3:13" x14ac:dyDescent="0.2">
      <c r="C49" s="23" t="s">
        <v>74</v>
      </c>
      <c r="D49" s="25">
        <v>17138</v>
      </c>
      <c r="E49" s="32"/>
      <c r="F49" s="24"/>
      <c r="G49" s="99">
        <v>13871</v>
      </c>
      <c r="I49" s="23" t="s">
        <v>75</v>
      </c>
      <c r="J49" s="28">
        <v>17138</v>
      </c>
      <c r="K49" s="33"/>
      <c r="L49" s="30"/>
      <c r="M49" s="100">
        <v>13871</v>
      </c>
    </row>
    <row r="50" spans="3:13" x14ac:dyDescent="0.2">
      <c r="C50" s="23" t="s">
        <v>60</v>
      </c>
      <c r="D50" s="25">
        <v>0</v>
      </c>
      <c r="E50" s="32"/>
      <c r="F50" s="24"/>
      <c r="G50" s="99">
        <v>41000</v>
      </c>
      <c r="I50" s="23" t="s">
        <v>76</v>
      </c>
      <c r="J50" s="28">
        <v>0</v>
      </c>
      <c r="K50" s="33"/>
      <c r="L50" s="30"/>
      <c r="M50" s="100">
        <v>41000</v>
      </c>
    </row>
    <row r="51" spans="3:13" x14ac:dyDescent="0.2">
      <c r="C51" s="23" t="s">
        <v>77</v>
      </c>
      <c r="D51" s="25">
        <v>1541</v>
      </c>
      <c r="E51" s="32"/>
      <c r="F51" s="24"/>
      <c r="G51" s="99">
        <v>4196</v>
      </c>
      <c r="I51" s="23" t="s">
        <v>78</v>
      </c>
      <c r="J51" s="28">
        <v>1541</v>
      </c>
      <c r="K51" s="33"/>
      <c r="L51" s="30"/>
      <c r="M51" s="100">
        <v>4196</v>
      </c>
    </row>
    <row r="52" spans="3:13" x14ac:dyDescent="0.2">
      <c r="C52" s="23" t="s">
        <v>79</v>
      </c>
      <c r="D52" s="25">
        <v>1490</v>
      </c>
      <c r="E52" s="32"/>
      <c r="F52" s="24"/>
      <c r="G52" s="99">
        <v>0</v>
      </c>
      <c r="I52" s="23" t="s">
        <v>68</v>
      </c>
      <c r="J52" s="38">
        <v>1490</v>
      </c>
      <c r="K52" s="39"/>
      <c r="L52" s="30"/>
      <c r="M52" s="40">
        <v>0</v>
      </c>
    </row>
    <row r="53" spans="3:13" x14ac:dyDescent="0.2">
      <c r="C53" s="23" t="s">
        <v>80</v>
      </c>
      <c r="D53" s="25">
        <v>1908</v>
      </c>
      <c r="E53" s="32"/>
      <c r="F53" s="24"/>
      <c r="G53" s="99">
        <v>2045</v>
      </c>
      <c r="I53" s="23" t="s">
        <v>81</v>
      </c>
      <c r="J53" s="28">
        <v>1908</v>
      </c>
      <c r="K53" s="33"/>
      <c r="L53" s="30"/>
      <c r="M53" s="100">
        <v>2045</v>
      </c>
    </row>
    <row r="54" spans="3:13" s="13" customFormat="1" x14ac:dyDescent="0.2">
      <c r="C54" s="18" t="s">
        <v>82</v>
      </c>
      <c r="D54" s="101">
        <v>22077</v>
      </c>
      <c r="E54" s="102"/>
      <c r="F54" s="19"/>
      <c r="G54" s="103">
        <v>61112</v>
      </c>
      <c r="I54" s="18" t="s">
        <v>83</v>
      </c>
      <c r="J54" s="104">
        <v>22077</v>
      </c>
      <c r="K54" s="105"/>
      <c r="L54" s="46"/>
      <c r="M54" s="106">
        <v>61112</v>
      </c>
    </row>
    <row r="55" spans="3:13" s="13" customFormat="1" x14ac:dyDescent="0.2">
      <c r="C55" s="18"/>
      <c r="D55" s="107"/>
      <c r="E55" s="108"/>
      <c r="F55" s="19"/>
      <c r="G55" s="109"/>
      <c r="I55" s="18"/>
      <c r="J55" s="110"/>
      <c r="K55" s="111"/>
      <c r="L55" s="46"/>
      <c r="M55" s="112"/>
    </row>
    <row r="56" spans="3:13" s="13" customFormat="1" x14ac:dyDescent="0.2">
      <c r="C56" s="18" t="s">
        <v>84</v>
      </c>
      <c r="D56" s="41">
        <v>38890</v>
      </c>
      <c r="E56" s="42"/>
      <c r="F56" s="19"/>
      <c r="G56" s="43">
        <v>66952</v>
      </c>
      <c r="I56" s="18" t="s">
        <v>85</v>
      </c>
      <c r="J56" s="44">
        <v>38890</v>
      </c>
      <c r="K56" s="45"/>
      <c r="L56" s="46"/>
      <c r="M56" s="47">
        <v>66952</v>
      </c>
    </row>
    <row r="57" spans="3:13" s="13" customFormat="1" x14ac:dyDescent="0.2">
      <c r="C57" s="18"/>
      <c r="D57" s="91"/>
      <c r="E57" s="92"/>
      <c r="F57" s="19"/>
      <c r="G57" s="93"/>
      <c r="I57" s="18"/>
      <c r="J57" s="94"/>
      <c r="K57" s="95"/>
      <c r="L57" s="46"/>
      <c r="M57" s="96"/>
    </row>
    <row r="58" spans="3:13" s="13" customFormat="1" x14ac:dyDescent="0.2">
      <c r="C58" s="113" t="s">
        <v>86</v>
      </c>
      <c r="D58" s="62">
        <v>708269</v>
      </c>
      <c r="E58" s="63"/>
      <c r="F58" s="19"/>
      <c r="G58" s="64">
        <v>646407</v>
      </c>
      <c r="I58" s="113" t="s">
        <v>87</v>
      </c>
      <c r="J58" s="65">
        <v>708269</v>
      </c>
      <c r="K58" s="66"/>
      <c r="L58" s="46"/>
      <c r="M58" s="67">
        <v>646407</v>
      </c>
    </row>
  </sheetData>
  <phoneticPr fontId="0" type="noConversion"/>
  <pageMargins left="0.7" right="0.7" top="0.78740157499999996" bottom="0.78740157499999996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Tabelle1</vt:lpstr>
      <vt:lpstr>name_1</vt:lpstr>
      <vt:lpstr>name_1_en</vt:lpstr>
      <vt:lpstr>outarea</vt:lpstr>
      <vt:lpstr>outarea_en</vt:lpstr>
      <vt:lpstr>sn_duedate</vt:lpstr>
      <vt:lpstr>sn_year</vt:lpstr>
      <vt:lpstr>value_1_PAJAP01</vt:lpstr>
      <vt:lpstr>value_1_PAJAP01_en</vt:lpstr>
      <vt:lpstr>value_1_PVJAP01</vt:lpstr>
      <vt:lpstr>value_1_PVJAP01_en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Niederländer, Caroline</cp:lastModifiedBy>
  <dcterms:modified xsi:type="dcterms:W3CDTF">2023-11-27T13:58:25Z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{C99A55B9-7CD9-4EA3-9547-F370C5C947C4}</vt:lpwstr>
  </property>
</Properties>
</file>